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034BF04C-F4BE-47E7-A29C-A3E8C68554B2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<sst xmlns="http://schemas.openxmlformats.org/spreadsheetml/2006/main" count="39" uniqueCount="29">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</sst>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449563</xdr:colOff>
      <xdr:row>45</xdr:row>
      <xdr:rowOff>0</xdr:rowOff>
    </xdr:from>
    <xdr:to>
      <xdr:col>3</xdr:col>
      <xdr:colOff>622324</xdr:colOff>
      <xdr:row>48</xdr:row>
      <xdr:rowOff>73592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4E3EF9B-DFF0-4C17-A7AC-B77206F381EB}"/>
            </a:ext>
          </a:extLst>
        </xdr:cNvPr>
        <xdr:cNvSpPr txBox="1"/>
      </xdr:nvSpPr>
      <xdr:spPr>
        <a:xfrm>
          <a:off x="4164844" y="9949826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4</xdr:col>
      <xdr:colOff>441079</xdr:colOff>
      <xdr:row>45</xdr:row>
      <xdr:rowOff>0</xdr:rowOff>
    </xdr:from>
    <xdr:to>
      <xdr:col>5</xdr:col>
      <xdr:colOff>622593</xdr:colOff>
      <xdr:row>48</xdr:row>
      <xdr:rowOff>105141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32F95AF-691E-4AA5-82A3-491C88C98682}"/>
            </a:ext>
          </a:extLst>
        </xdr:cNvPr>
        <xdr:cNvSpPr txBox="1"/>
      </xdr:nvSpPr>
      <xdr:spPr>
        <a:xfrm>
          <a:off x="8431476" y="9949826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Normal="100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126591257.82000001</v>
      </c>
      <c r="E12" s="23">
        <f>SUM(E13)</f>
        <v>-19236959.359999999</v>
      </c>
      <c r="F12" s="12"/>
      <c r="G12" s="4">
        <f>SUM(C12:F12)</f>
        <v>107354298.46000001</v>
      </c>
    </row>
    <row r="13" spans="2:8" x14ac:dyDescent="0.25">
      <c r="B13" s="5" t="s">
        <v>11</v>
      </c>
      <c r="C13" s="13"/>
      <c r="D13" s="13"/>
      <c r="E13" s="24">
        <v>-19236959.359999999</v>
      </c>
      <c r="F13" s="13"/>
      <c r="G13" s="6">
        <f>SUM(C13:F13)</f>
        <v>-19236959.359999999</v>
      </c>
    </row>
    <row r="14" spans="2:8" x14ac:dyDescent="0.25">
      <c r="B14" s="5" t="s">
        <v>12</v>
      </c>
      <c r="C14" s="13"/>
      <c r="D14" s="16">
        <v>125975788.42</v>
      </c>
      <c r="E14" s="21"/>
      <c r="F14" s="13"/>
      <c r="G14" s="6">
        <f>SUM(C14:F14)</f>
        <v>125975788.42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126591257.82000001</v>
      </c>
      <c r="E23" s="23">
        <f>E12</f>
        <v>-19236959.359999999</v>
      </c>
      <c r="F23" s="15">
        <f>SUM(F19)</f>
        <v>0</v>
      </c>
      <c r="G23" s="4">
        <f>SUM(C23:F23)</f>
        <v>107508596.86000001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-19086952.289999999</v>
      </c>
      <c r="E30" s="23">
        <f>SUM(E31:E35)</f>
        <v>69078353.38000001</v>
      </c>
      <c r="F30" s="12"/>
      <c r="G30" s="4">
        <f>SUM(D30:E30)</f>
        <v>49991401.090000011</v>
      </c>
    </row>
    <row r="31" spans="2:7" x14ac:dyDescent="0.25">
      <c r="B31" s="5" t="s">
        <v>11</v>
      </c>
      <c r="C31" s="13"/>
      <c r="D31" s="13"/>
      <c r="E31" s="24">
        <v>49838713.479999997</v>
      </c>
      <c r="F31" s="13"/>
      <c r="G31" s="6">
        <f>SUM(E31)</f>
        <v>49838713.479999997</v>
      </c>
    </row>
    <row r="32" spans="2:7" x14ac:dyDescent="0.25">
      <c r="B32" s="5" t="s">
        <v>12</v>
      </c>
      <c r="C32" s="13"/>
      <c r="D32" s="16">
        <v>-19086952.289999999</v>
      </c>
      <c r="E32" s="24">
        <v>19236959.359999999</v>
      </c>
      <c r="F32" s="13"/>
      <c r="G32" s="6">
        <f>SUM(D32:E32)</f>
        <v>150007.0700000003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2680.54</v>
      </c>
      <c r="F35" s="13"/>
      <c r="G35" s="6">
        <f>E35</f>
        <v>2680.54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107504305.53</v>
      </c>
      <c r="E41" s="25">
        <f>SUM(E30,E23)</f>
        <v>49841394.020000011</v>
      </c>
      <c r="F41" s="17">
        <f>SUM(F37,F23)</f>
        <v>0</v>
      </c>
      <c r="G41" s="7">
        <f>SUM(C41:F41)</f>
        <v>157499997.95000002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ht="15.05" customHeigh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5xTBtszidrmCjWB5AU7zOh178eSi2oy5hF3euozMioMF7kyi+hx42RtuMuG0eSGGn61Pa+aGRBPuVYBwEVWtpQ==" saltValue="SO85JmV0Lh1oFD3O2p//GA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2025-07-16T16:40:24Z</cp:lastPrinted>
  <dcterms:created xsi:type="dcterms:W3CDTF">2019-12-06T17:20:35Z</dcterms:created>
  <dcterms:modified xsi:type="dcterms:W3CDTF">2025-07-16T16:41:56Z</dcterms:modified>
</cp:coreProperties>
</file>